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25635" windowHeight="112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1" i="1" l="1"/>
  <c r="M27" i="1"/>
  <c r="M23" i="1"/>
  <c r="M19" i="1"/>
  <c r="M15" i="1"/>
  <c r="M10" i="1"/>
  <c r="M6" i="1"/>
  <c r="J31" i="1" l="1"/>
  <c r="J27" i="1"/>
  <c r="J23" i="1"/>
  <c r="J19" i="1"/>
  <c r="J15" i="1"/>
  <c r="J10" i="1"/>
  <c r="J6" i="1"/>
  <c r="E30" i="1"/>
  <c r="E32" i="1"/>
  <c r="G30" i="1"/>
  <c r="G32" i="1" s="1"/>
  <c r="I32" i="1" s="1"/>
  <c r="E26" i="1"/>
  <c r="G26" i="1" s="1"/>
  <c r="G28" i="1" s="1"/>
  <c r="I28" i="1" s="1"/>
  <c r="K26" i="1" s="1"/>
  <c r="E28" i="1"/>
  <c r="E24" i="1"/>
  <c r="G22" i="1" s="1"/>
  <c r="K22" i="1" s="1"/>
  <c r="E20" i="1"/>
  <c r="G18" i="1" s="1"/>
  <c r="K18" i="1" s="1"/>
  <c r="E14" i="1"/>
  <c r="G14" i="1" s="1"/>
  <c r="E11" i="1"/>
  <c r="G9" i="1" s="1"/>
  <c r="E7" i="1"/>
  <c r="G5" i="1" s="1"/>
  <c r="I11" i="1" l="1"/>
  <c r="K9" i="1" s="1"/>
  <c r="N11" i="1" s="1"/>
  <c r="O11" i="1" s="1"/>
  <c r="K16" i="1"/>
  <c r="K14" i="1"/>
  <c r="K30" i="1"/>
  <c r="N32" i="1" s="1"/>
  <c r="O32" i="1" s="1"/>
  <c r="N28" i="1"/>
  <c r="O28" i="1" s="1"/>
  <c r="K28" i="1"/>
  <c r="N20" i="1"/>
  <c r="O20" i="1" s="1"/>
  <c r="K20" i="1"/>
  <c r="K24" i="1"/>
  <c r="N24" i="1"/>
  <c r="O24" i="1" s="1"/>
  <c r="I7" i="1"/>
  <c r="K5" i="1"/>
  <c r="N7" i="1" s="1"/>
  <c r="O7" i="1" s="1"/>
  <c r="N16" i="1"/>
  <c r="O16" i="1" s="1"/>
  <c r="K32" i="1" l="1"/>
</calcChain>
</file>

<file path=xl/sharedStrings.xml><?xml version="1.0" encoding="utf-8"?>
<sst xmlns="http://schemas.openxmlformats.org/spreadsheetml/2006/main" count="55" uniqueCount="26">
  <si>
    <t>BTC</t>
  </si>
  <si>
    <t>$</t>
  </si>
  <si>
    <t>next month</t>
  </si>
  <si>
    <t>we have</t>
  </si>
  <si>
    <t>Start</t>
  </si>
  <si>
    <t>price of btc</t>
  </si>
  <si>
    <t>result BTC</t>
  </si>
  <si>
    <t>Result$</t>
  </si>
  <si>
    <t>third month</t>
  </si>
  <si>
    <t>We not invest just wait</t>
  </si>
  <si>
    <t>TIED LOANS</t>
  </si>
  <si>
    <t>Scenario1</t>
  </si>
  <si>
    <t>TIED LOAN</t>
  </si>
  <si>
    <t>Scenario2</t>
  </si>
  <si>
    <t>BTC LOAN</t>
  </si>
  <si>
    <t>Switch TIED/BTC</t>
  </si>
  <si>
    <t>Scenario3</t>
  </si>
  <si>
    <t>Scenario4</t>
  </si>
  <si>
    <t>Scenario5</t>
  </si>
  <si>
    <t>4th month</t>
  </si>
  <si>
    <t>FINAL</t>
  </si>
  <si>
    <t>Switch BTC/TIED</t>
  </si>
  <si>
    <t>Loan and switch to BTC</t>
  </si>
  <si>
    <t>Loan and switch to $</t>
  </si>
  <si>
    <t>30d@5%</t>
  </si>
  <si>
    <t>Scenario6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</si>
</sst>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2" borderId="8" xfId="0" applyFill="1" applyBorder="1"/>
    <xf numFmtId="0" fontId="0" fillId="5" borderId="8" xfId="0" applyFill="1" applyBorder="1"/>
    <xf numFmtId="0" fontId="0" fillId="6" borderId="8" xfId="0" applyFill="1" applyBorder="1"/>
    <xf numFmtId="0" fontId="0" fillId="3" borderId="8" xfId="0" applyFill="1" applyBorder="1"/>
    <xf numFmtId="0" fontId="0" fillId="7" borderId="8" xfId="0" applyFill="1" applyBorder="1"/>
    <xf numFmtId="0" fontId="0" fillId="0" borderId="0" xfId="0" applyBorder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0" fillId="5" borderId="3" xfId="0" applyFill="1" applyBorder="1"/>
    <xf numFmtId="0" fontId="0" fillId="5" borderId="0" xfId="0" applyFill="1" applyBorder="1"/>
    <xf numFmtId="0" fontId="0" fillId="5" borderId="4" xfId="0" applyFill="1" applyBorder="1"/>
    <xf numFmtId="0" fontId="0" fillId="6" borderId="3" xfId="0" applyFill="1" applyBorder="1"/>
    <xf numFmtId="0" fontId="0" fillId="6" borderId="0" xfId="0" applyFill="1" applyBorder="1"/>
    <xf numFmtId="0" fontId="0" fillId="6" borderId="4" xfId="0" applyFill="1" applyBorder="1"/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0" fontId="0" fillId="7" borderId="3" xfId="0" applyFill="1" applyBorder="1"/>
    <xf numFmtId="0" fontId="0" fillId="7" borderId="0" xfId="0" applyFill="1" applyBorder="1"/>
    <xf numFmtId="0" fontId="0" fillId="7" borderId="4" xfId="0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0" xfId="1" applyFill="1" applyBorder="1" applyAlignment="1">
      <alignment horizontal="center" wrapText="1"/>
    </xf>
    <xf numFmtId="9" fontId="0" fillId="0" borderId="0" xfId="0" applyNumberFormat="1" applyFill="1" applyBorder="1" applyAlignment="1">
      <alignment horizontal="center" wrapText="1"/>
    </xf>
    <xf numFmtId="0" fontId="0" fillId="2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5" borderId="0" xfId="0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7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8" borderId="0" xfId="0" applyFill="1" applyBorder="1"/>
    <xf numFmtId="0" fontId="0" fillId="8" borderId="0" xfId="0" applyFill="1" applyBorder="1" applyAlignment="1">
      <alignment horizontal="right"/>
    </xf>
    <xf numFmtId="0" fontId="0" fillId="8" borderId="8" xfId="0" applyFill="1" applyBorder="1"/>
    <xf numFmtId="0" fontId="0" fillId="8" borderId="3" xfId="0" applyFill="1" applyBorder="1"/>
    <xf numFmtId="0" fontId="0" fillId="8" borderId="4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right"/>
    </xf>
    <xf numFmtId="0" fontId="0" fillId="4" borderId="8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9" xfId="0" applyFill="1" applyBorder="1"/>
    <xf numFmtId="0" fontId="0" fillId="4" borderId="5" xfId="0" applyFill="1" applyBorder="1"/>
    <xf numFmtId="0" fontId="0" fillId="4" borderId="11" xfId="0" applyFill="1" applyBorder="1"/>
    <xf numFmtId="0" fontId="0" fillId="4" borderId="6" xfId="0" applyFill="1" applyBorder="1"/>
    <xf numFmtId="2" fontId="0" fillId="7" borderId="4" xfId="0" applyNumberFormat="1" applyFill="1" applyBorder="1"/>
    <xf numFmtId="2" fontId="0" fillId="4" borderId="4" xfId="0" applyNumberFormat="1" applyFill="1" applyBorder="1"/>
    <xf numFmtId="2" fontId="0" fillId="4" borderId="6" xfId="0" applyNumberFormat="1" applyFill="1" applyBorder="1"/>
    <xf numFmtId="2" fontId="0" fillId="8" borderId="4" xfId="0" applyNumberFormat="1" applyFill="1" applyBorder="1"/>
    <xf numFmtId="0" fontId="0" fillId="3" borderId="8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7" borderId="8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165" fontId="0" fillId="2" borderId="0" xfId="0" applyNumberFormat="1" applyFill="1" applyBorder="1"/>
    <xf numFmtId="165" fontId="0" fillId="0" borderId="0" xfId="0" applyNumberFormat="1" applyBorder="1"/>
    <xf numFmtId="165" fontId="0" fillId="5" borderId="0" xfId="0" applyNumberFormat="1" applyFill="1" applyBorder="1"/>
    <xf numFmtId="165" fontId="0" fillId="6" borderId="0" xfId="0" applyNumberFormat="1" applyFill="1" applyBorder="1"/>
    <xf numFmtId="165" fontId="0" fillId="3" borderId="0" xfId="0" applyNumberFormat="1" applyFill="1" applyBorder="1"/>
    <xf numFmtId="165" fontId="0" fillId="7" borderId="0" xfId="0" applyNumberFormat="1" applyFill="1" applyBorder="1"/>
    <xf numFmtId="165" fontId="0" fillId="8" borderId="0" xfId="0" applyNumberFormat="1" applyFill="1" applyBorder="1"/>
    <xf numFmtId="165" fontId="0" fillId="4" borderId="0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30d@5%25" TargetMode="External"/><Relationship Id="rId1" Type="http://schemas.openxmlformats.org/officeDocument/2006/relationships/hyperlink" Target="mailto:30d@5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J2" sqref="J2"/>
    </sheetView>
  </sheetViews>
  <sheetFormatPr defaultRowHeight="15" x14ac:dyDescent="0.25"/>
  <cols>
    <col min="1" max="1" width="20.5703125" customWidth="1"/>
    <col min="2" max="2" width="5.42578125" customWidth="1"/>
    <col min="3" max="4" width="15.42578125" customWidth="1"/>
    <col min="6" max="6" width="11.42578125" customWidth="1"/>
    <col min="7" max="7" width="10.42578125" customWidth="1"/>
    <col min="8" max="8" width="10.42578125" style="25" customWidth="1"/>
    <col min="10" max="11" width="10.85546875" customWidth="1"/>
    <col min="13" max="13" width="13.42578125" customWidth="1"/>
  </cols>
  <sheetData>
    <row r="1" spans="1:15" x14ac:dyDescent="0.25">
      <c r="J1">
        <v>240</v>
      </c>
      <c r="M1">
        <v>350</v>
      </c>
    </row>
    <row r="2" spans="1:15" ht="15.75" thickBot="1" x14ac:dyDescent="0.3"/>
    <row r="3" spans="1:15" s="29" customFormat="1" ht="45" x14ac:dyDescent="0.25">
      <c r="C3" s="31" t="s">
        <v>4</v>
      </c>
      <c r="D3" s="35" t="s">
        <v>24</v>
      </c>
      <c r="E3" s="32" t="s">
        <v>2</v>
      </c>
      <c r="F3" s="34"/>
      <c r="G3" s="33"/>
      <c r="H3" s="35" t="s">
        <v>24</v>
      </c>
      <c r="I3" s="32" t="s">
        <v>8</v>
      </c>
      <c r="J3" s="34"/>
      <c r="K3" s="33"/>
      <c r="L3" s="29" t="s">
        <v>9</v>
      </c>
      <c r="M3" s="32" t="s">
        <v>19</v>
      </c>
      <c r="N3" s="33"/>
      <c r="O3" s="29" t="s">
        <v>20</v>
      </c>
    </row>
    <row r="4" spans="1:15" s="29" customFormat="1" x14ac:dyDescent="0.25">
      <c r="C4" s="27" t="s">
        <v>3</v>
      </c>
      <c r="D4" s="36">
        <v>1.05</v>
      </c>
      <c r="E4" s="28" t="s">
        <v>7</v>
      </c>
      <c r="F4" s="29" t="s">
        <v>5</v>
      </c>
      <c r="G4" s="30" t="s">
        <v>6</v>
      </c>
      <c r="H4" s="36">
        <v>1.05</v>
      </c>
      <c r="I4" s="28" t="s">
        <v>7</v>
      </c>
      <c r="J4" s="29" t="s">
        <v>5</v>
      </c>
      <c r="K4" s="30" t="s">
        <v>6</v>
      </c>
      <c r="M4" s="28" t="s">
        <v>5</v>
      </c>
      <c r="N4" s="30"/>
    </row>
    <row r="5" spans="1:15" s="11" customFormat="1" x14ac:dyDescent="0.25">
      <c r="A5" s="11" t="s">
        <v>10</v>
      </c>
      <c r="B5" s="37" t="s">
        <v>0</v>
      </c>
      <c r="C5" s="4">
        <v>1</v>
      </c>
      <c r="E5" s="10"/>
      <c r="G5" s="12">
        <f>E7/F6</f>
        <v>1.1931818181818181</v>
      </c>
      <c r="H5" s="43"/>
      <c r="I5" s="10"/>
      <c r="K5" s="12">
        <f>G5</f>
        <v>1.1931818181818181</v>
      </c>
      <c r="M5" s="10"/>
      <c r="N5" s="12"/>
    </row>
    <row r="6" spans="1:15" s="11" customFormat="1" x14ac:dyDescent="0.25">
      <c r="A6" s="11" t="s">
        <v>11</v>
      </c>
      <c r="B6" s="37" t="s">
        <v>1</v>
      </c>
      <c r="C6" s="4"/>
      <c r="E6" s="10"/>
      <c r="F6" s="11">
        <v>220</v>
      </c>
      <c r="G6" s="12"/>
      <c r="H6" s="43"/>
      <c r="I6" s="10"/>
      <c r="J6" s="11">
        <f>J1</f>
        <v>240</v>
      </c>
      <c r="K6" s="12"/>
      <c r="M6" s="10">
        <f>M1</f>
        <v>350</v>
      </c>
      <c r="N6" s="12"/>
    </row>
    <row r="7" spans="1:15" s="11" customFormat="1" x14ac:dyDescent="0.25">
      <c r="B7" s="37" t="s">
        <v>1</v>
      </c>
      <c r="C7" s="4">
        <v>250</v>
      </c>
      <c r="E7" s="10">
        <f>C7*D4</f>
        <v>262.5</v>
      </c>
      <c r="G7" s="12"/>
      <c r="H7" s="43"/>
      <c r="I7" s="10">
        <f>E7*H4</f>
        <v>275.625</v>
      </c>
      <c r="K7" s="12"/>
      <c r="M7" s="10"/>
      <c r="N7" s="12">
        <f>K5*M6</f>
        <v>417.61363636363632</v>
      </c>
      <c r="O7" s="69">
        <f>N7</f>
        <v>417.61363636363632</v>
      </c>
    </row>
    <row r="8" spans="1:15" s="9" customFormat="1" x14ac:dyDescent="0.25">
      <c r="B8" s="38"/>
      <c r="C8" s="3"/>
      <c r="E8" s="1"/>
      <c r="G8" s="2"/>
      <c r="H8" s="26"/>
      <c r="I8" s="1"/>
      <c r="K8" s="2"/>
      <c r="M8" s="1"/>
      <c r="N8" s="2"/>
      <c r="O8" s="70"/>
    </row>
    <row r="9" spans="1:15" s="14" customFormat="1" x14ac:dyDescent="0.25">
      <c r="A9" s="14" t="s">
        <v>12</v>
      </c>
      <c r="B9" s="39" t="s">
        <v>0</v>
      </c>
      <c r="C9" s="5">
        <v>1</v>
      </c>
      <c r="E9" s="13"/>
      <c r="G9" s="15">
        <f>E11/F10</f>
        <v>0.90517241379310343</v>
      </c>
      <c r="H9" s="44"/>
      <c r="I9" s="13"/>
      <c r="K9" s="15">
        <f>I11/J10</f>
        <v>1.1484375</v>
      </c>
      <c r="M9" s="13"/>
      <c r="N9" s="15"/>
      <c r="O9" s="71"/>
    </row>
    <row r="10" spans="1:15" s="14" customFormat="1" x14ac:dyDescent="0.25">
      <c r="A10" s="14" t="s">
        <v>13</v>
      </c>
      <c r="B10" s="39" t="s">
        <v>1</v>
      </c>
      <c r="C10" s="5"/>
      <c r="E10" s="13"/>
      <c r="F10" s="14">
        <v>290</v>
      </c>
      <c r="G10" s="15"/>
      <c r="H10" s="44"/>
      <c r="I10" s="13"/>
      <c r="J10" s="14">
        <f>J1</f>
        <v>240</v>
      </c>
      <c r="K10" s="15"/>
      <c r="M10" s="13">
        <f>M1</f>
        <v>350</v>
      </c>
      <c r="N10" s="15"/>
      <c r="O10" s="71"/>
    </row>
    <row r="11" spans="1:15" s="14" customFormat="1" x14ac:dyDescent="0.25">
      <c r="B11" s="39" t="s">
        <v>1</v>
      </c>
      <c r="C11" s="5">
        <v>250</v>
      </c>
      <c r="E11" s="13">
        <f>C11*D4</f>
        <v>262.5</v>
      </c>
      <c r="G11" s="15"/>
      <c r="H11" s="44"/>
      <c r="I11" s="13">
        <f>E11*H4</f>
        <v>275.625</v>
      </c>
      <c r="K11" s="15"/>
      <c r="M11" s="13"/>
      <c r="N11" s="15">
        <f>M10*K9</f>
        <v>401.953125</v>
      </c>
      <c r="O11" s="71">
        <f>N11</f>
        <v>401.953125</v>
      </c>
    </row>
    <row r="12" spans="1:15" s="9" customFormat="1" x14ac:dyDescent="0.25">
      <c r="B12" s="38"/>
      <c r="C12" s="3"/>
      <c r="E12" s="1"/>
      <c r="G12" s="2"/>
      <c r="H12" s="26"/>
      <c r="I12" s="1"/>
      <c r="K12" s="2"/>
      <c r="M12" s="1"/>
      <c r="N12" s="2"/>
      <c r="O12" s="70"/>
    </row>
    <row r="13" spans="1:15" s="9" customFormat="1" x14ac:dyDescent="0.25">
      <c r="B13" s="38"/>
      <c r="C13" s="3"/>
      <c r="E13" s="1"/>
      <c r="G13" s="2"/>
      <c r="H13" s="26"/>
      <c r="I13" s="1"/>
      <c r="K13" s="2"/>
      <c r="M13" s="1"/>
      <c r="N13" s="2"/>
      <c r="O13" s="70"/>
    </row>
    <row r="14" spans="1:15" s="17" customFormat="1" x14ac:dyDescent="0.25">
      <c r="A14" s="17" t="s">
        <v>14</v>
      </c>
      <c r="B14" s="40" t="s">
        <v>0</v>
      </c>
      <c r="C14" s="6">
        <v>1</v>
      </c>
      <c r="E14" s="16">
        <f>C14*D4</f>
        <v>1.05</v>
      </c>
      <c r="G14" s="18">
        <f>E14</f>
        <v>1.05</v>
      </c>
      <c r="H14" s="45"/>
      <c r="I14" s="16"/>
      <c r="K14" s="18">
        <f>G14*H4</f>
        <v>1.1025</v>
      </c>
      <c r="M14" s="16"/>
      <c r="N14" s="18"/>
      <c r="O14" s="72"/>
    </row>
    <row r="15" spans="1:15" s="17" customFormat="1" x14ac:dyDescent="0.25">
      <c r="A15" s="17" t="s">
        <v>16</v>
      </c>
      <c r="B15" s="40" t="s">
        <v>1</v>
      </c>
      <c r="C15" s="6"/>
      <c r="E15" s="16"/>
      <c r="F15" s="17">
        <v>220</v>
      </c>
      <c r="G15" s="18"/>
      <c r="H15" s="45"/>
      <c r="I15" s="16"/>
      <c r="J15" s="17">
        <f>J1</f>
        <v>240</v>
      </c>
      <c r="K15" s="18"/>
      <c r="M15" s="16">
        <f>M1</f>
        <v>350</v>
      </c>
      <c r="N15" s="18"/>
      <c r="O15" s="72"/>
    </row>
    <row r="16" spans="1:15" s="17" customFormat="1" x14ac:dyDescent="0.25">
      <c r="B16" s="40" t="s">
        <v>1</v>
      </c>
      <c r="C16" s="6">
        <v>250</v>
      </c>
      <c r="E16" s="16"/>
      <c r="G16" s="18"/>
      <c r="H16" s="45"/>
      <c r="I16" s="16"/>
      <c r="K16" s="18">
        <f>G14*J15</f>
        <v>252</v>
      </c>
      <c r="M16" s="16"/>
      <c r="N16" s="18">
        <f>K14*M15</f>
        <v>385.875</v>
      </c>
      <c r="O16" s="72">
        <f>N16</f>
        <v>385.875</v>
      </c>
    </row>
    <row r="17" spans="1:15" s="9" customFormat="1" x14ac:dyDescent="0.25">
      <c r="B17" s="38"/>
      <c r="C17" s="3"/>
      <c r="E17" s="1"/>
      <c r="G17" s="2"/>
      <c r="H17" s="26"/>
      <c r="I17" s="1"/>
      <c r="K17" s="2"/>
      <c r="M17" s="1"/>
      <c r="N17" s="2"/>
      <c r="O17" s="70"/>
    </row>
    <row r="18" spans="1:15" s="20" customFormat="1" ht="15.75" customHeight="1" x14ac:dyDescent="0.25">
      <c r="A18" s="20" t="s">
        <v>15</v>
      </c>
      <c r="B18" s="41" t="s">
        <v>0</v>
      </c>
      <c r="C18" s="7">
        <v>1</v>
      </c>
      <c r="E18" s="19"/>
      <c r="G18" s="21">
        <f>E20/F19</f>
        <v>1.1931818181818181</v>
      </c>
      <c r="H18" s="64" t="s">
        <v>22</v>
      </c>
      <c r="I18" s="19"/>
      <c r="K18" s="21">
        <f>G18*H4</f>
        <v>1.2528409090909092</v>
      </c>
      <c r="M18" s="19"/>
      <c r="N18" s="21"/>
      <c r="O18" s="73"/>
    </row>
    <row r="19" spans="1:15" s="20" customFormat="1" ht="15.75" customHeight="1" x14ac:dyDescent="0.25">
      <c r="A19" s="20" t="s">
        <v>17</v>
      </c>
      <c r="B19" s="41" t="s">
        <v>1</v>
      </c>
      <c r="C19" s="7"/>
      <c r="E19" s="19"/>
      <c r="F19" s="20">
        <v>220</v>
      </c>
      <c r="G19" s="21"/>
      <c r="H19" s="64"/>
      <c r="I19" s="19"/>
      <c r="J19" s="20">
        <f>J1</f>
        <v>240</v>
      </c>
      <c r="K19" s="21"/>
      <c r="M19" s="19">
        <f>M1</f>
        <v>350</v>
      </c>
      <c r="N19" s="21"/>
      <c r="O19" s="73"/>
    </row>
    <row r="20" spans="1:15" s="20" customFormat="1" ht="15.75" customHeight="1" x14ac:dyDescent="0.25">
      <c r="B20" s="41" t="s">
        <v>1</v>
      </c>
      <c r="C20" s="7">
        <v>250</v>
      </c>
      <c r="E20" s="19">
        <f>C20*D4</f>
        <v>262.5</v>
      </c>
      <c r="G20" s="21"/>
      <c r="H20" s="64"/>
      <c r="I20" s="19"/>
      <c r="K20" s="21">
        <f>K18*J19</f>
        <v>300.68181818181819</v>
      </c>
      <c r="M20" s="19"/>
      <c r="N20" s="21">
        <f>K18*M19</f>
        <v>438.49431818181819</v>
      </c>
      <c r="O20" s="73">
        <f>N20</f>
        <v>438.49431818181819</v>
      </c>
    </row>
    <row r="21" spans="1:15" s="9" customFormat="1" ht="15.75" customHeight="1" x14ac:dyDescent="0.25">
      <c r="B21" s="38"/>
      <c r="C21" s="3"/>
      <c r="E21" s="1"/>
      <c r="G21" s="2"/>
      <c r="H21" s="65"/>
      <c r="I21" s="1"/>
      <c r="K21" s="2"/>
      <c r="M21" s="1"/>
      <c r="N21" s="2"/>
      <c r="O21" s="70"/>
    </row>
    <row r="22" spans="1:15" s="23" customFormat="1" ht="15.75" customHeight="1" x14ac:dyDescent="0.25">
      <c r="A22" s="23" t="s">
        <v>15</v>
      </c>
      <c r="B22" s="42" t="s">
        <v>0</v>
      </c>
      <c r="C22" s="8">
        <v>1</v>
      </c>
      <c r="E22" s="22"/>
      <c r="G22" s="60">
        <f>E24/F23</f>
        <v>0.90517241379310343</v>
      </c>
      <c r="H22" s="66" t="s">
        <v>22</v>
      </c>
      <c r="I22" s="22"/>
      <c r="K22" s="60">
        <f>G22*H4</f>
        <v>0.95043103448275867</v>
      </c>
      <c r="M22" s="22"/>
      <c r="N22" s="24"/>
      <c r="O22" s="74"/>
    </row>
    <row r="23" spans="1:15" s="23" customFormat="1" ht="15.75" customHeight="1" x14ac:dyDescent="0.25">
      <c r="A23" s="23" t="s">
        <v>18</v>
      </c>
      <c r="B23" s="42" t="s">
        <v>1</v>
      </c>
      <c r="C23" s="8"/>
      <c r="E23" s="22"/>
      <c r="F23" s="23">
        <v>290</v>
      </c>
      <c r="G23" s="24"/>
      <c r="H23" s="66"/>
      <c r="I23" s="22"/>
      <c r="J23" s="23">
        <f>J1</f>
        <v>240</v>
      </c>
      <c r="K23" s="24"/>
      <c r="M23" s="22">
        <f>M1</f>
        <v>350</v>
      </c>
      <c r="N23" s="24"/>
      <c r="O23" s="74"/>
    </row>
    <row r="24" spans="1:15" s="23" customFormat="1" ht="15.75" customHeight="1" x14ac:dyDescent="0.25">
      <c r="B24" s="42" t="s">
        <v>1</v>
      </c>
      <c r="C24" s="8">
        <v>250</v>
      </c>
      <c r="E24" s="22">
        <f>C24*D4</f>
        <v>262.5</v>
      </c>
      <c r="G24" s="24"/>
      <c r="H24" s="66"/>
      <c r="I24" s="22"/>
      <c r="K24" s="60">
        <f>K22*J23</f>
        <v>228.10344827586209</v>
      </c>
      <c r="M24" s="22"/>
      <c r="N24" s="60">
        <f>K22*M23</f>
        <v>332.65086206896552</v>
      </c>
      <c r="O24" s="74">
        <f>N24</f>
        <v>332.65086206896552</v>
      </c>
    </row>
    <row r="25" spans="1:15" s="9" customFormat="1" ht="15.75" customHeight="1" x14ac:dyDescent="0.25">
      <c r="C25" s="3"/>
      <c r="E25" s="1"/>
      <c r="G25" s="2"/>
      <c r="H25" s="65"/>
      <c r="I25" s="1"/>
      <c r="K25" s="2"/>
      <c r="M25" s="1"/>
      <c r="N25" s="2"/>
      <c r="O25" s="70"/>
    </row>
    <row r="26" spans="1:15" s="46" customFormat="1" ht="15.75" customHeight="1" x14ac:dyDescent="0.25">
      <c r="A26" s="46" t="s">
        <v>21</v>
      </c>
      <c r="B26" s="47" t="s">
        <v>0</v>
      </c>
      <c r="C26" s="48">
        <v>1</v>
      </c>
      <c r="E26" s="49">
        <f>C26*D4</f>
        <v>1.05</v>
      </c>
      <c r="G26" s="50">
        <f>E26</f>
        <v>1.05</v>
      </c>
      <c r="H26" s="67" t="s">
        <v>23</v>
      </c>
      <c r="I26" s="49"/>
      <c r="K26" s="63">
        <f>I28/J27</f>
        <v>1.0106250000000001</v>
      </c>
      <c r="M26" s="49"/>
      <c r="N26" s="50"/>
      <c r="O26" s="75"/>
    </row>
    <row r="27" spans="1:15" s="46" customFormat="1" ht="15.75" customHeight="1" x14ac:dyDescent="0.25">
      <c r="A27" s="46" t="s">
        <v>18</v>
      </c>
      <c r="B27" s="47" t="s">
        <v>1</v>
      </c>
      <c r="C27" s="48"/>
      <c r="E27" s="49"/>
      <c r="F27" s="46">
        <v>220</v>
      </c>
      <c r="G27" s="50"/>
      <c r="H27" s="67"/>
      <c r="I27" s="49"/>
      <c r="J27" s="46">
        <f>J1</f>
        <v>240</v>
      </c>
      <c r="K27" s="50"/>
      <c r="M27" s="49">
        <f>M1</f>
        <v>350</v>
      </c>
      <c r="N27" s="50"/>
      <c r="O27" s="75"/>
    </row>
    <row r="28" spans="1:15" s="46" customFormat="1" ht="15.75" customHeight="1" x14ac:dyDescent="0.25">
      <c r="B28" s="47" t="s">
        <v>1</v>
      </c>
      <c r="C28" s="48">
        <v>250</v>
      </c>
      <c r="E28" s="49">
        <f>C28*D8</f>
        <v>0</v>
      </c>
      <c r="G28" s="50">
        <f>G26*F27</f>
        <v>231</v>
      </c>
      <c r="H28" s="67"/>
      <c r="I28" s="49">
        <f>G28*H4</f>
        <v>242.55</v>
      </c>
      <c r="K28" s="50">
        <f>K26*J27</f>
        <v>242.55</v>
      </c>
      <c r="M28" s="49"/>
      <c r="N28" s="50">
        <f>K26*M27</f>
        <v>353.71875000000006</v>
      </c>
      <c r="O28" s="75">
        <f>N28</f>
        <v>353.71875000000006</v>
      </c>
    </row>
    <row r="29" spans="1:15" s="9" customFormat="1" ht="15.75" customHeight="1" x14ac:dyDescent="0.25">
      <c r="C29" s="3"/>
      <c r="E29" s="1"/>
      <c r="G29" s="2"/>
      <c r="H29" s="65"/>
      <c r="I29" s="1"/>
      <c r="K29" s="2"/>
      <c r="M29" s="1"/>
      <c r="N29" s="2"/>
      <c r="O29" s="70"/>
    </row>
    <row r="30" spans="1:15" s="51" customFormat="1" ht="15.75" customHeight="1" x14ac:dyDescent="0.25">
      <c r="A30" s="51" t="s">
        <v>21</v>
      </c>
      <c r="B30" s="52" t="s">
        <v>0</v>
      </c>
      <c r="C30" s="53">
        <v>1</v>
      </c>
      <c r="E30" s="54">
        <f>C30*D4</f>
        <v>1.05</v>
      </c>
      <c r="G30" s="55">
        <f>E30</f>
        <v>1.05</v>
      </c>
      <c r="H30" s="68" t="s">
        <v>23</v>
      </c>
      <c r="I30" s="54"/>
      <c r="K30" s="61">
        <f>I32/J31</f>
        <v>1.3321875000000001</v>
      </c>
      <c r="M30" s="54"/>
      <c r="N30" s="55"/>
      <c r="O30" s="76"/>
    </row>
    <row r="31" spans="1:15" s="51" customFormat="1" ht="15.75" customHeight="1" x14ac:dyDescent="0.25">
      <c r="A31" s="51" t="s">
        <v>25</v>
      </c>
      <c r="B31" s="52" t="s">
        <v>1</v>
      </c>
      <c r="C31" s="53"/>
      <c r="E31" s="54"/>
      <c r="F31" s="51">
        <v>290</v>
      </c>
      <c r="G31" s="55"/>
      <c r="H31" s="68"/>
      <c r="I31" s="54"/>
      <c r="J31" s="51">
        <f>J1</f>
        <v>240</v>
      </c>
      <c r="K31" s="55"/>
      <c r="M31" s="54">
        <f>M1</f>
        <v>350</v>
      </c>
      <c r="N31" s="55"/>
      <c r="O31" s="76"/>
    </row>
    <row r="32" spans="1:15" s="51" customFormat="1" ht="15.75" customHeight="1" thickBot="1" x14ac:dyDescent="0.3">
      <c r="B32" s="52" t="s">
        <v>1</v>
      </c>
      <c r="C32" s="56">
        <v>250</v>
      </c>
      <c r="E32" s="57">
        <f>C32*D12</f>
        <v>0</v>
      </c>
      <c r="F32" s="58"/>
      <c r="G32" s="59">
        <f>G30*F31</f>
        <v>304.5</v>
      </c>
      <c r="H32" s="68"/>
      <c r="I32" s="57">
        <f>G32*H4</f>
        <v>319.72500000000002</v>
      </c>
      <c r="J32" s="58"/>
      <c r="K32" s="59">
        <f>K30*J31</f>
        <v>319.72500000000002</v>
      </c>
      <c r="M32" s="57"/>
      <c r="N32" s="62">
        <f>K30*M31</f>
        <v>466.265625</v>
      </c>
      <c r="O32" s="76">
        <f>N32</f>
        <v>466.265625</v>
      </c>
    </row>
  </sheetData>
  <mergeCells count="7">
    <mergeCell ref="H26:H28"/>
    <mergeCell ref="H30:H32"/>
    <mergeCell ref="E3:G3"/>
    <mergeCell ref="I3:K3"/>
    <mergeCell ref="M3:N3"/>
    <mergeCell ref="H18:H20"/>
    <mergeCell ref="H22:H24"/>
  </mergeCells>
  <hyperlinks>
    <hyperlink ref="D3" r:id="rId1"/>
    <hyperlink ref="H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</dc:creator>
  <cp:lastModifiedBy>Andrej</cp:lastModifiedBy>
  <dcterms:created xsi:type="dcterms:W3CDTF">2015-11-23T14:53:16Z</dcterms:created>
  <dcterms:modified xsi:type="dcterms:W3CDTF">2015-11-24T09:11:22Z</dcterms:modified>
</cp:coreProperties>
</file>